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Информация" sheetId="1" r:id="rId1"/>
  </sheets>
  <definedNames>
    <definedName name="_xlnm.Print_Titles" localSheetId="0">'Информация'!$3:$5</definedName>
  </definedNames>
  <calcPr fullCalcOnLoad="1"/>
</workbook>
</file>

<file path=xl/sharedStrings.xml><?xml version="1.0" encoding="utf-8"?>
<sst xmlns="http://schemas.openxmlformats.org/spreadsheetml/2006/main" count="92" uniqueCount="66">
  <si>
    <t>№ п/п</t>
  </si>
  <si>
    <t>Наименование национального/регионального проекта/результата регионального проекта (если применимо - в разрезе муниципального образования)</t>
  </si>
  <si>
    <t>Соглашения с муниципальными образованиями о предоставлении межбюджетных трнсфертов</t>
  </si>
  <si>
    <t>Наименование муниципального образования</t>
  </si>
  <si>
    <t>Дата заключения</t>
  </si>
  <si>
    <t>Межбюджетные трансферты муниципальным образованиям</t>
  </si>
  <si>
    <t>Контрактируемые расходы бюджета муниципального образования (объем муниципальных контрактов)</t>
  </si>
  <si>
    <t>Всего, тыс. рублей</t>
  </si>
  <si>
    <t>Кассовое освоение</t>
  </si>
  <si>
    <t>Текущая стадия закупочной процедуры</t>
  </si>
  <si>
    <t>Контрольная дата заключения муниципальных  контрактов</t>
  </si>
  <si>
    <t>Примечание (причины отсутствия кассового исполнения, проведения закупочных процедур, заключения Соглашений с МО и пр.)</t>
  </si>
  <si>
    <t>Предусмотрено, тыс. рублей</t>
  </si>
  <si>
    <t>1.1</t>
  </si>
  <si>
    <t>%</t>
  </si>
  <si>
    <t>сумма, тыс. рублей</t>
  </si>
  <si>
    <t>Муниципальное образование Новокубанский район</t>
  </si>
  <si>
    <t>МОБУСОШ № 7 х. Кирова</t>
  </si>
  <si>
    <t>МОАУСОШ № 8 п. Прикубанский</t>
  </si>
  <si>
    <t>МОБУСОШ № 10 ст. Советская</t>
  </si>
  <si>
    <t>-</t>
  </si>
  <si>
    <t>2</t>
  </si>
  <si>
    <t>2.1</t>
  </si>
  <si>
    <t>Благоустройство парка по адресу: Краснодарский край, Новокубанский район, х. Кирова, ул. Мира, 26</t>
  </si>
  <si>
    <t>Верхнекубанское сельское поселение Новокубанского района</t>
  </si>
  <si>
    <t>Благоустройство парка по адресу: Краснодарский край, Новокубанский район, п. Глубокий, ул. Школьная, 11А</t>
  </si>
  <si>
    <t>Новосельское сельское поселение Новокубанского района</t>
  </si>
  <si>
    <t>Благоустройство общественной территории, прилегающей к зданию МКУК "Прикубанский КДЦ", Краснодарскоий край, Новокубанский район, п. прикубанский, ул. Школьная, 6 (1-я стадия)</t>
  </si>
  <si>
    <t>Прикубанское сельское поселение Новокубанского района</t>
  </si>
  <si>
    <t>Советское сельское поселение Новокубанского района</t>
  </si>
  <si>
    <t>Благоустройство парка по адресу: Краснодарский край, Новокубанский район, ст. Советская, Центральный парк, пересечие ул. Ленина и ул. Первомайская</t>
  </si>
  <si>
    <t>1.2</t>
  </si>
  <si>
    <t>1.3</t>
  </si>
  <si>
    <t>2.2</t>
  </si>
  <si>
    <t>2.3</t>
  </si>
  <si>
    <t>2.4</t>
  </si>
  <si>
    <t>Образование/Современная школа/Обновление материально-технической базы для формирования у обучающихся современных технологических и гуманитарных навыков. Создание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</si>
  <si>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Жилье и городская среда/Формирование комфортной городской среды/Благоустройства мест массового отдыха населения (городских парков), общественных территорий (набережные, центральные площади, парки и др.)</t>
  </si>
  <si>
    <t>Образование/Современная школа/Обновление материально-технической базы для реализации основных и дополнительных общеобразовательных программ предметной области "Технология" и других предметных областей</t>
  </si>
  <si>
    <t>МОАУСОШ № 5 ст. Прочноокопской</t>
  </si>
  <si>
    <t>МОБУСОШ № 9 ст. Советской</t>
  </si>
  <si>
    <t>МОБУСОШ № 3 г. Новокубанска</t>
  </si>
  <si>
    <t>МОБУСОШ № 13 п. Глубокого</t>
  </si>
  <si>
    <t>3</t>
  </si>
  <si>
    <t>3.1</t>
  </si>
  <si>
    <t>3.2</t>
  </si>
  <si>
    <t>3.3</t>
  </si>
  <si>
    <t>3.4</t>
  </si>
  <si>
    <t>1.4.</t>
  </si>
  <si>
    <t>МБУ "ЦРО"</t>
  </si>
  <si>
    <t>16.09.2019 г.</t>
  </si>
  <si>
    <t>20.09.2019 г.</t>
  </si>
  <si>
    <t>Контракт исполнен</t>
  </si>
  <si>
    <t>28.11.2019 г.</t>
  </si>
  <si>
    <t>07.10.2019 г.</t>
  </si>
  <si>
    <t>28.10.2019 г.</t>
  </si>
  <si>
    <t>08.07.2019 г.</t>
  </si>
  <si>
    <t>05.07.2019 г.</t>
  </si>
  <si>
    <t>22.07.2019 г.</t>
  </si>
  <si>
    <t>Заместитель начальника финансового управления, начальник бюджетного отдела финансового управления администрации муниципального образования Новокубанский район</t>
  </si>
  <si>
    <t>И.Ю.Андреева</t>
  </si>
  <si>
    <t>25.04.2019 г.</t>
  </si>
  <si>
    <t>19.09.2019 г.</t>
  </si>
  <si>
    <t>Заключено на 31.12.2019 г.</t>
  </si>
  <si>
    <t>Сведения о заключении государственных и муниципальных контрактов, кассового освоения в рамках реализации региональных проектов по муниципальным образованиям Новокубанского района по состоянию на 31.12.2019 года</t>
  </si>
  <si>
    <t>предоставлено на 31.12.2019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</si>
</sst>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 ;\-#,##0.00\ "/>
    <numFmt numFmtId="165" formatCode="#,##0.0_ ;\-#,##0.0\ "/>
    <numFmt numFmtId="166" formatCode="0.0"/>
    <numFmt numFmtId="167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63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333333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3" fillId="0" borderId="0" xfId="0" applyNumberFormat="1" applyFont="1" applyAlignment="1">
      <alignment/>
    </xf>
    <xf numFmtId="0" fontId="43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14" fontId="46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14" fontId="43" fillId="0" borderId="10" xfId="0" applyNumberFormat="1" applyFont="1" applyBorder="1" applyAlignment="1">
      <alignment/>
    </xf>
    <xf numFmtId="165" fontId="46" fillId="0" borderId="10" xfId="58" applyNumberFormat="1" applyFont="1" applyBorder="1" applyAlignment="1">
      <alignment horizontal="right"/>
    </xf>
    <xf numFmtId="165" fontId="43" fillId="0" borderId="10" xfId="58" applyNumberFormat="1" applyFont="1" applyBorder="1" applyAlignment="1">
      <alignment horizontal="right"/>
    </xf>
    <xf numFmtId="165" fontId="43" fillId="0" borderId="0" xfId="0" applyNumberFormat="1" applyFont="1" applyAlignment="1">
      <alignment/>
    </xf>
    <xf numFmtId="166" fontId="46" fillId="0" borderId="10" xfId="0" applyNumberFormat="1" applyFont="1" applyBorder="1" applyAlignment="1">
      <alignment/>
    </xf>
    <xf numFmtId="166" fontId="43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14" fontId="43" fillId="0" borderId="10" xfId="0" applyNumberFormat="1" applyFont="1" applyBorder="1" applyAlignment="1">
      <alignment horizontal="center"/>
    </xf>
    <xf numFmtId="0" fontId="47" fillId="0" borderId="11" xfId="0" applyFont="1" applyBorder="1" applyAlignment="1">
      <alignment wrapText="1"/>
    </xf>
    <xf numFmtId="0" fontId="48" fillId="0" borderId="11" xfId="0" applyFont="1" applyBorder="1" applyAlignment="1">
      <alignment wrapText="1"/>
    </xf>
    <xf numFmtId="0" fontId="44" fillId="0" borderId="0" xfId="0" applyFont="1" applyAlignment="1">
      <alignment horizontal="right"/>
    </xf>
    <xf numFmtId="0" fontId="48" fillId="0" borderId="11" xfId="0" applyFont="1" applyFill="1" applyBorder="1" applyAlignment="1">
      <alignment wrapText="1"/>
    </xf>
    <xf numFmtId="165" fontId="43" fillId="0" borderId="10" xfId="58" applyNumberFormat="1" applyFont="1" applyFill="1" applyBorder="1" applyAlignment="1">
      <alignment horizontal="right"/>
    </xf>
    <xf numFmtId="0" fontId="46" fillId="0" borderId="10" xfId="0" applyFont="1" applyBorder="1" applyAlignment="1">
      <alignment horizontal="right"/>
    </xf>
    <xf numFmtId="49" fontId="43" fillId="0" borderId="10" xfId="0" applyNumberFormat="1" applyFont="1" applyBorder="1" applyAlignment="1">
      <alignment horizontal="right"/>
    </xf>
    <xf numFmtId="49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center" wrapText="1"/>
    </xf>
    <xf numFmtId="165" fontId="46" fillId="0" borderId="0" xfId="58" applyNumberFormat="1" applyFont="1" applyAlignment="1">
      <alignment/>
    </xf>
    <xf numFmtId="165" fontId="46" fillId="0" borderId="10" xfId="58" applyNumberFormat="1" applyFont="1" applyBorder="1" applyAlignment="1">
      <alignment/>
    </xf>
    <xf numFmtId="165" fontId="43" fillId="0" borderId="10" xfId="58" applyNumberFormat="1" applyFont="1" applyBorder="1" applyAlignment="1">
      <alignment/>
    </xf>
    <xf numFmtId="14" fontId="43" fillId="0" borderId="10" xfId="0" applyNumberFormat="1" applyFont="1" applyBorder="1" applyAlignment="1">
      <alignment wrapText="1"/>
    </xf>
    <xf numFmtId="0" fontId="46" fillId="0" borderId="10" xfId="0" applyFont="1" applyBorder="1" applyAlignment="1">
      <alignment horizontal="left" wrapText="1"/>
    </xf>
    <xf numFmtId="0" fontId="43" fillId="0" borderId="11" xfId="0" applyFont="1" applyFill="1" applyBorder="1" applyAlignment="1">
      <alignment horizontal="left" wrapText="1"/>
    </xf>
    <xf numFmtId="0" fontId="43" fillId="0" borderId="11" xfId="0" applyFont="1" applyBorder="1" applyAlignment="1">
      <alignment vertical="center" wrapText="1"/>
    </xf>
    <xf numFmtId="14" fontId="43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 wrapText="1"/>
    </xf>
    <xf numFmtId="14" fontId="46" fillId="0" borderId="10" xfId="0" applyNumberFormat="1" applyFont="1" applyBorder="1" applyAlignment="1">
      <alignment horizontal="center" wrapText="1"/>
    </xf>
    <xf numFmtId="165" fontId="43" fillId="0" borderId="10" xfId="58" applyNumberFormat="1" applyFont="1" applyBorder="1" applyAlignment="1">
      <alignment wrapText="1" shrinkToFit="1"/>
    </xf>
    <xf numFmtId="0" fontId="49" fillId="0" borderId="0" xfId="0" applyFont="1" applyBorder="1" applyAlignment="1">
      <alignment wrapText="1" shrinkToFit="1"/>
    </xf>
    <xf numFmtId="166" fontId="46" fillId="0" borderId="10" xfId="0" applyNumberFormat="1" applyFont="1" applyBorder="1" applyAlignment="1">
      <alignment horizontal="right"/>
    </xf>
    <xf numFmtId="0" fontId="50" fillId="0" borderId="0" xfId="0" applyFont="1" applyAlignment="1">
      <alignment horizont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14" fontId="43" fillId="0" borderId="12" xfId="0" applyNumberFormat="1" applyFont="1" applyBorder="1" applyAlignment="1">
      <alignment horizontal="left" vertical="center" wrapText="1"/>
    </xf>
    <xf numFmtId="14" fontId="43" fillId="0" borderId="13" xfId="0" applyNumberFormat="1" applyFont="1" applyBorder="1" applyAlignment="1">
      <alignment horizontal="left" vertical="center" wrapText="1"/>
    </xf>
    <xf numFmtId="14" fontId="43" fillId="0" borderId="11" xfId="0" applyNumberFormat="1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zoomScale="90" zoomScaleNormal="90" zoomScalePageLayoutView="0" workbookViewId="0" topLeftCell="A1">
      <selection activeCell="E6" sqref="E6"/>
    </sheetView>
  </sheetViews>
  <sheetFormatPr defaultColWidth="9.140625" defaultRowHeight="15"/>
  <cols>
    <col min="1" max="1" width="5.28125" style="1" customWidth="1"/>
    <col min="2" max="2" width="54.8515625" style="1" customWidth="1"/>
    <col min="3" max="3" width="18.8515625" style="1" customWidth="1"/>
    <col min="4" max="4" width="13.140625" style="1" customWidth="1"/>
    <col min="5" max="6" width="11.00390625" style="1" customWidth="1"/>
    <col min="7" max="7" width="8.00390625" style="1" customWidth="1"/>
    <col min="8" max="8" width="11.57421875" style="1" customWidth="1"/>
    <col min="9" max="9" width="10.57421875" style="1" customWidth="1"/>
    <col min="10" max="10" width="7.57421875" style="1" customWidth="1"/>
    <col min="11" max="11" width="12.28125" style="1" customWidth="1"/>
    <col min="12" max="12" width="9.00390625" style="1" customWidth="1"/>
    <col min="13" max="13" width="22.421875" style="1" customWidth="1"/>
    <col min="14" max="14" width="13.28125" style="1" customWidth="1"/>
    <col min="15" max="15" width="34.140625" style="1" customWidth="1"/>
    <col min="16" max="16384" width="9.140625" style="1" customWidth="1"/>
  </cols>
  <sheetData>
    <row r="1" spans="1:15" ht="43.5" customHeight="1">
      <c r="A1" s="41" t="s">
        <v>64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ht="15.75" customHeight="1"/>
    <row r="3" spans="1:15" ht="41.25" customHeight="1">
      <c r="A3" s="53" t="s">
        <v>0</v>
      </c>
      <c r="B3" s="42" t="s">
        <v>1</v>
      </c>
      <c r="C3" s="52" t="s">
        <v>2</v>
      </c>
      <c r="D3" s="52"/>
      <c r="E3" s="52" t="s">
        <v>5</v>
      </c>
      <c r="F3" s="52"/>
      <c r="G3" s="52"/>
      <c r="H3" s="52" t="s">
        <v>6</v>
      </c>
      <c r="I3" s="52"/>
      <c r="J3" s="52"/>
      <c r="K3" s="52"/>
      <c r="L3" s="52"/>
      <c r="M3" s="52"/>
      <c r="N3" s="52"/>
      <c r="O3" s="42" t="s">
        <v>11</v>
      </c>
    </row>
    <row r="4" spans="1:15" ht="31.5" customHeight="1">
      <c r="A4" s="54"/>
      <c r="B4" s="43"/>
      <c r="C4" s="42" t="s">
        <v>3</v>
      </c>
      <c r="D4" s="42" t="s">
        <v>4</v>
      </c>
      <c r="E4" s="42" t="s">
        <v>12</v>
      </c>
      <c r="F4" s="47" t="s">
        <v>65</v>
      </c>
      <c r="G4" s="48"/>
      <c r="H4" s="3" t="s">
        <v>7</v>
      </c>
      <c r="I4" s="47" t="s">
        <v>63</v>
      </c>
      <c r="J4" s="48"/>
      <c r="K4" s="47" t="s">
        <v>8</v>
      </c>
      <c r="L4" s="48"/>
      <c r="M4" s="42" t="s">
        <v>9</v>
      </c>
      <c r="N4" s="42" t="s">
        <v>10</v>
      </c>
      <c r="O4" s="43"/>
    </row>
    <row r="5" spans="1:15" ht="33.75" customHeight="1">
      <c r="A5" s="55"/>
      <c r="B5" s="44"/>
      <c r="C5" s="44"/>
      <c r="D5" s="44"/>
      <c r="E5" s="44"/>
      <c r="F5" s="4" t="s">
        <v>15</v>
      </c>
      <c r="G5" s="4" t="s">
        <v>14</v>
      </c>
      <c r="H5" s="4"/>
      <c r="I5" s="4" t="s">
        <v>15</v>
      </c>
      <c r="J5" s="4" t="s">
        <v>14</v>
      </c>
      <c r="K5" s="4" t="s">
        <v>15</v>
      </c>
      <c r="L5" s="4" t="s">
        <v>14</v>
      </c>
      <c r="M5" s="44"/>
      <c r="N5" s="44"/>
      <c r="O5" s="44"/>
    </row>
    <row r="6" spans="1:15" ht="160.5" customHeight="1">
      <c r="A6" s="24">
        <v>1</v>
      </c>
      <c r="B6" s="8" t="s">
        <v>36</v>
      </c>
      <c r="C6" s="8" t="s">
        <v>16</v>
      </c>
      <c r="D6" s="9" t="s">
        <v>61</v>
      </c>
      <c r="E6" s="12">
        <f>E7+E8+E9+E10</f>
        <v>4803.6</v>
      </c>
      <c r="F6" s="12">
        <f>F7+F8+F9+F10</f>
        <v>4803.6</v>
      </c>
      <c r="G6" s="15">
        <f aca="true" t="shared" si="0" ref="G6:G15">F6/E6*100</f>
        <v>100</v>
      </c>
      <c r="H6" s="12">
        <f>H7+H8+H9+H10</f>
        <v>4952.4</v>
      </c>
      <c r="I6" s="12">
        <f>I7+I8+I9+I10</f>
        <v>4952.4</v>
      </c>
      <c r="J6" s="15">
        <f>I6/H6*100</f>
        <v>100</v>
      </c>
      <c r="K6" s="12">
        <f>K7+K8+K9+K10</f>
        <v>4952.4</v>
      </c>
      <c r="L6" s="15">
        <f aca="true" t="shared" si="1" ref="L6:L20">K6/I6*100</f>
        <v>100</v>
      </c>
      <c r="M6" s="7"/>
      <c r="N6" s="7"/>
      <c r="O6" s="7"/>
    </row>
    <row r="7" spans="1:15" ht="20.25" customHeight="1">
      <c r="A7" s="25" t="s">
        <v>13</v>
      </c>
      <c r="B7" s="6" t="s">
        <v>17</v>
      </c>
      <c r="C7" s="6"/>
      <c r="D7" s="10" t="s">
        <v>20</v>
      </c>
      <c r="E7" s="13">
        <v>579.7</v>
      </c>
      <c r="F7" s="13">
        <v>579.7</v>
      </c>
      <c r="G7" s="16">
        <f t="shared" si="0"/>
        <v>100</v>
      </c>
      <c r="H7" s="13">
        <v>597.6</v>
      </c>
      <c r="I7" s="13">
        <v>597.6</v>
      </c>
      <c r="J7" s="16">
        <f>I7/H7*100</f>
        <v>100</v>
      </c>
      <c r="K7" s="13">
        <v>597.6</v>
      </c>
      <c r="L7" s="16">
        <f t="shared" si="1"/>
        <v>100</v>
      </c>
      <c r="M7" s="6" t="s">
        <v>52</v>
      </c>
      <c r="N7" s="11" t="s">
        <v>51</v>
      </c>
      <c r="O7" s="6"/>
    </row>
    <row r="8" spans="1:15" ht="19.5" customHeight="1">
      <c r="A8" s="25" t="s">
        <v>31</v>
      </c>
      <c r="B8" s="6" t="s">
        <v>18</v>
      </c>
      <c r="C8" s="6"/>
      <c r="D8" s="10" t="s">
        <v>20</v>
      </c>
      <c r="E8" s="13">
        <v>1601.2</v>
      </c>
      <c r="F8" s="13">
        <v>1601.2</v>
      </c>
      <c r="G8" s="16">
        <f t="shared" si="0"/>
        <v>100</v>
      </c>
      <c r="H8" s="13">
        <v>1650.8</v>
      </c>
      <c r="I8" s="13">
        <v>1650.8</v>
      </c>
      <c r="J8" s="16">
        <f>I8/H8*100</f>
        <v>100</v>
      </c>
      <c r="K8" s="13">
        <v>1650.8</v>
      </c>
      <c r="L8" s="16">
        <f t="shared" si="1"/>
        <v>100</v>
      </c>
      <c r="M8" s="6" t="s">
        <v>52</v>
      </c>
      <c r="N8" s="11" t="s">
        <v>51</v>
      </c>
      <c r="O8" s="36"/>
    </row>
    <row r="9" spans="1:15" ht="20.25" customHeight="1">
      <c r="A9" s="25" t="s">
        <v>32</v>
      </c>
      <c r="B9" s="6" t="s">
        <v>19</v>
      </c>
      <c r="C9" s="6"/>
      <c r="D9" s="10" t="s">
        <v>20</v>
      </c>
      <c r="E9" s="13">
        <v>579.7</v>
      </c>
      <c r="F9" s="13">
        <v>579.7</v>
      </c>
      <c r="G9" s="16">
        <f t="shared" si="0"/>
        <v>100</v>
      </c>
      <c r="H9" s="13">
        <v>597.6</v>
      </c>
      <c r="I9" s="13">
        <v>597.6</v>
      </c>
      <c r="J9" s="16">
        <f>I9/H9*100</f>
        <v>100</v>
      </c>
      <c r="K9" s="13">
        <v>597.6</v>
      </c>
      <c r="L9" s="16">
        <f t="shared" si="1"/>
        <v>100</v>
      </c>
      <c r="M9" s="6" t="s">
        <v>52</v>
      </c>
      <c r="N9" s="11" t="s">
        <v>51</v>
      </c>
      <c r="O9" s="36"/>
    </row>
    <row r="10" spans="1:15" ht="19.5" customHeight="1">
      <c r="A10" s="25" t="s">
        <v>48</v>
      </c>
      <c r="B10" s="6" t="s">
        <v>49</v>
      </c>
      <c r="C10" s="6"/>
      <c r="D10" s="18"/>
      <c r="E10" s="13">
        <v>2043</v>
      </c>
      <c r="F10" s="13">
        <v>2043</v>
      </c>
      <c r="G10" s="16">
        <f t="shared" si="0"/>
        <v>100</v>
      </c>
      <c r="H10" s="13">
        <v>2106.4</v>
      </c>
      <c r="I10" s="13">
        <v>2106.4</v>
      </c>
      <c r="J10" s="16">
        <f>I10/H10*100</f>
        <v>100</v>
      </c>
      <c r="K10" s="13">
        <v>2106.4</v>
      </c>
      <c r="L10" s="16">
        <f t="shared" si="1"/>
        <v>100</v>
      </c>
      <c r="M10" s="33" t="s">
        <v>52</v>
      </c>
      <c r="N10" s="35" t="s">
        <v>50</v>
      </c>
      <c r="O10" s="34"/>
    </row>
    <row r="11" spans="1:15" ht="79.5" customHeight="1">
      <c r="A11" s="25" t="s">
        <v>21</v>
      </c>
      <c r="B11" s="8" t="s">
        <v>38</v>
      </c>
      <c r="C11" s="8" t="s">
        <v>16</v>
      </c>
      <c r="D11" s="37" t="s">
        <v>62</v>
      </c>
      <c r="E11" s="28">
        <f>E12+E13+E14+E15</f>
        <v>16850.6</v>
      </c>
      <c r="F11" s="29">
        <f>F12+F13+F14+F15</f>
        <v>16850.6</v>
      </c>
      <c r="G11" s="29">
        <f t="shared" si="0"/>
        <v>100</v>
      </c>
      <c r="H11" s="12">
        <f>H12+H13+H14+H15</f>
        <v>17371.8</v>
      </c>
      <c r="I11" s="12">
        <f>I12+I13+I14+I15</f>
        <v>17371.83</v>
      </c>
      <c r="J11" s="12">
        <f aca="true" t="shared" si="2" ref="J11:J20">I11/H11*100</f>
        <v>100.00017269367598</v>
      </c>
      <c r="K11" s="12">
        <f>K12+K13+K14+K15</f>
        <v>17371.8</v>
      </c>
      <c r="L11" s="29">
        <f t="shared" si="1"/>
        <v>99.99982730662225</v>
      </c>
      <c r="M11" s="29"/>
      <c r="N11" s="27"/>
      <c r="O11" s="32"/>
    </row>
    <row r="12" spans="1:17" ht="20.25" customHeight="1">
      <c r="A12" s="25" t="s">
        <v>22</v>
      </c>
      <c r="B12" s="6" t="s">
        <v>39</v>
      </c>
      <c r="C12" s="6"/>
      <c r="D12" s="10" t="s">
        <v>20</v>
      </c>
      <c r="E12" s="13">
        <v>4077.7</v>
      </c>
      <c r="F12" s="13">
        <v>4077.7</v>
      </c>
      <c r="G12" s="30">
        <f t="shared" si="0"/>
        <v>100</v>
      </c>
      <c r="H12" s="13">
        <v>4203.9</v>
      </c>
      <c r="I12" s="13">
        <v>4203.9</v>
      </c>
      <c r="J12" s="13">
        <f t="shared" si="2"/>
        <v>100</v>
      </c>
      <c r="K12" s="30">
        <v>4203.9</v>
      </c>
      <c r="L12" s="13">
        <f t="shared" si="1"/>
        <v>100</v>
      </c>
      <c r="M12" s="38" t="s">
        <v>52</v>
      </c>
      <c r="N12" s="31" t="s">
        <v>53</v>
      </c>
      <c r="O12" s="49"/>
      <c r="Q12" s="39"/>
    </row>
    <row r="13" spans="1:15" ht="18.75" customHeight="1">
      <c r="A13" s="25" t="s">
        <v>33</v>
      </c>
      <c r="B13" s="6" t="s">
        <v>40</v>
      </c>
      <c r="C13" s="6"/>
      <c r="D13" s="10" t="s">
        <v>20</v>
      </c>
      <c r="E13" s="13">
        <v>7359.9</v>
      </c>
      <c r="F13" s="13">
        <v>7359.9</v>
      </c>
      <c r="G13" s="30">
        <f t="shared" si="0"/>
        <v>100</v>
      </c>
      <c r="H13" s="13">
        <v>7587.5</v>
      </c>
      <c r="I13" s="13">
        <v>7587.5</v>
      </c>
      <c r="J13" s="13">
        <f t="shared" si="2"/>
        <v>100</v>
      </c>
      <c r="K13" s="30">
        <v>7587.5</v>
      </c>
      <c r="L13" s="13">
        <f t="shared" si="1"/>
        <v>100</v>
      </c>
      <c r="M13" s="38" t="s">
        <v>52</v>
      </c>
      <c r="N13" s="31" t="s">
        <v>54</v>
      </c>
      <c r="O13" s="50"/>
    </row>
    <row r="14" spans="1:15" ht="17.25" customHeight="1">
      <c r="A14" s="25" t="s">
        <v>34</v>
      </c>
      <c r="B14" s="6" t="s">
        <v>41</v>
      </c>
      <c r="C14" s="6"/>
      <c r="D14" s="10" t="s">
        <v>20</v>
      </c>
      <c r="E14" s="13">
        <v>2323.9</v>
      </c>
      <c r="F14" s="13">
        <v>2323.9</v>
      </c>
      <c r="G14" s="30">
        <f t="shared" si="0"/>
        <v>100</v>
      </c>
      <c r="H14" s="13">
        <v>2395.8</v>
      </c>
      <c r="I14" s="13">
        <v>2395.8</v>
      </c>
      <c r="J14" s="13">
        <f t="shared" si="2"/>
        <v>100</v>
      </c>
      <c r="K14" s="30">
        <v>2395.8</v>
      </c>
      <c r="L14" s="13">
        <f t="shared" si="1"/>
        <v>100</v>
      </c>
      <c r="M14" s="38" t="s">
        <v>52</v>
      </c>
      <c r="N14" s="31" t="s">
        <v>53</v>
      </c>
      <c r="O14" s="51"/>
    </row>
    <row r="15" spans="1:15" ht="19.5" customHeight="1">
      <c r="A15" s="25" t="s">
        <v>35</v>
      </c>
      <c r="B15" s="6" t="s">
        <v>42</v>
      </c>
      <c r="C15" s="6"/>
      <c r="D15" s="10" t="s">
        <v>20</v>
      </c>
      <c r="E15" s="13">
        <v>3089.1</v>
      </c>
      <c r="F15" s="13">
        <v>3089.1</v>
      </c>
      <c r="G15" s="30">
        <f t="shared" si="0"/>
        <v>100</v>
      </c>
      <c r="H15" s="13">
        <v>3184.6</v>
      </c>
      <c r="I15" s="13">
        <v>3184.63</v>
      </c>
      <c r="J15" s="13">
        <f>I15/H15*100</f>
        <v>100.0009420335364</v>
      </c>
      <c r="K15" s="30">
        <v>3184.6</v>
      </c>
      <c r="L15" s="13">
        <f t="shared" si="1"/>
        <v>99.99905797533779</v>
      </c>
      <c r="M15" s="38" t="s">
        <v>52</v>
      </c>
      <c r="N15" s="31" t="s">
        <v>55</v>
      </c>
      <c r="O15" s="31"/>
    </row>
    <row r="16" spans="1:15" ht="78" customHeight="1">
      <c r="A16" s="26" t="s">
        <v>43</v>
      </c>
      <c r="B16" s="8" t="s">
        <v>37</v>
      </c>
      <c r="C16" s="8"/>
      <c r="D16" s="17"/>
      <c r="E16" s="12">
        <f>E17+E18+E19+E20</f>
        <v>66163.5</v>
      </c>
      <c r="F16" s="12">
        <f>F17+F18+F19+F20</f>
        <v>65952.6</v>
      </c>
      <c r="G16" s="15">
        <f>F16/E16*100</f>
        <v>99.68124419052802</v>
      </c>
      <c r="H16" s="12">
        <f>H17+H18+H19+H20</f>
        <v>73659.4</v>
      </c>
      <c r="I16" s="12">
        <f>I17+I18+I19+I20</f>
        <v>73581.3</v>
      </c>
      <c r="J16" s="40">
        <f t="shared" si="2"/>
        <v>99.89397144152682</v>
      </c>
      <c r="K16" s="12">
        <f>K17+K18+K19+K20</f>
        <v>73581.3</v>
      </c>
      <c r="L16" s="15">
        <f t="shared" si="1"/>
        <v>100</v>
      </c>
      <c r="M16" s="8"/>
      <c r="N16" s="9"/>
      <c r="O16" s="19"/>
    </row>
    <row r="17" spans="1:15" ht="81" customHeight="1">
      <c r="A17" s="25" t="s">
        <v>44</v>
      </c>
      <c r="B17" s="6" t="s">
        <v>23</v>
      </c>
      <c r="C17" s="6" t="s">
        <v>24</v>
      </c>
      <c r="D17" s="18">
        <v>43580</v>
      </c>
      <c r="E17" s="13">
        <v>14366.2</v>
      </c>
      <c r="F17" s="13">
        <v>14294.4</v>
      </c>
      <c r="G17" s="16">
        <f>F17/E17*100</f>
        <v>99.5002157842714</v>
      </c>
      <c r="H17" s="13">
        <v>15615.5</v>
      </c>
      <c r="I17" s="13">
        <v>15537.4</v>
      </c>
      <c r="J17" s="16">
        <f t="shared" si="2"/>
        <v>99.49985591239474</v>
      </c>
      <c r="K17" s="13">
        <v>15537.4</v>
      </c>
      <c r="L17" s="16">
        <f t="shared" si="1"/>
        <v>100</v>
      </c>
      <c r="M17" s="6" t="s">
        <v>52</v>
      </c>
      <c r="N17" s="11" t="s">
        <v>56</v>
      </c>
      <c r="O17" s="20"/>
    </row>
    <row r="18" spans="1:15" ht="80.25" customHeight="1">
      <c r="A18" s="25" t="s">
        <v>45</v>
      </c>
      <c r="B18" s="6" t="s">
        <v>25</v>
      </c>
      <c r="C18" s="6" t="s">
        <v>26</v>
      </c>
      <c r="D18" s="18">
        <v>43578</v>
      </c>
      <c r="E18" s="13">
        <v>27806.1</v>
      </c>
      <c r="F18" s="13">
        <v>27667</v>
      </c>
      <c r="G18" s="16">
        <f>F18/E18*100</f>
        <v>99.49975005484409</v>
      </c>
      <c r="H18" s="13">
        <v>30741.1</v>
      </c>
      <c r="I18" s="23">
        <v>30741.1</v>
      </c>
      <c r="J18" s="16">
        <f t="shared" si="2"/>
        <v>100</v>
      </c>
      <c r="K18" s="13">
        <v>30741.1</v>
      </c>
      <c r="L18" s="16">
        <f t="shared" si="1"/>
        <v>100</v>
      </c>
      <c r="M18" s="6" t="s">
        <v>52</v>
      </c>
      <c r="N18" s="11" t="s">
        <v>57</v>
      </c>
      <c r="O18" s="20"/>
    </row>
    <row r="19" spans="1:15" ht="80.25" customHeight="1">
      <c r="A19" s="25" t="s">
        <v>46</v>
      </c>
      <c r="B19" s="6" t="s">
        <v>27</v>
      </c>
      <c r="C19" s="6" t="s">
        <v>28</v>
      </c>
      <c r="D19" s="11">
        <v>43578</v>
      </c>
      <c r="E19" s="13">
        <v>3193.6</v>
      </c>
      <c r="F19" s="13">
        <v>3193.6</v>
      </c>
      <c r="G19" s="16">
        <f>F19/E19*100</f>
        <v>100</v>
      </c>
      <c r="H19" s="13">
        <v>3397.5</v>
      </c>
      <c r="I19" s="13">
        <v>3397.5</v>
      </c>
      <c r="J19" s="16">
        <f t="shared" si="2"/>
        <v>100</v>
      </c>
      <c r="K19" s="13">
        <v>3397.5</v>
      </c>
      <c r="L19" s="16">
        <f t="shared" si="1"/>
        <v>100</v>
      </c>
      <c r="M19" s="6" t="s">
        <v>52</v>
      </c>
      <c r="N19" s="11" t="s">
        <v>58</v>
      </c>
      <c r="O19" s="22"/>
    </row>
    <row r="20" spans="1:15" ht="78" customHeight="1">
      <c r="A20" s="25" t="s">
        <v>47</v>
      </c>
      <c r="B20" s="6" t="s">
        <v>30</v>
      </c>
      <c r="C20" s="6" t="s">
        <v>29</v>
      </c>
      <c r="D20" s="11">
        <v>43578</v>
      </c>
      <c r="E20" s="13">
        <v>20797.6</v>
      </c>
      <c r="F20" s="13">
        <v>20797.6</v>
      </c>
      <c r="G20" s="16">
        <f>F20/E20*100</f>
        <v>100</v>
      </c>
      <c r="H20" s="13">
        <v>23905.3</v>
      </c>
      <c r="I20" s="13">
        <v>23905.3</v>
      </c>
      <c r="J20" s="16">
        <f t="shared" si="2"/>
        <v>100</v>
      </c>
      <c r="K20" s="13">
        <v>23905.3</v>
      </c>
      <c r="L20" s="16">
        <f t="shared" si="1"/>
        <v>100</v>
      </c>
      <c r="M20" s="6" t="s">
        <v>52</v>
      </c>
      <c r="N20" s="11" t="s">
        <v>56</v>
      </c>
      <c r="O20" s="22"/>
    </row>
    <row r="21" spans="1:6" ht="15.75">
      <c r="A21" s="5"/>
      <c r="E21" s="14"/>
      <c r="F21" s="14"/>
    </row>
    <row r="23" spans="1:15" ht="78.75" customHeight="1">
      <c r="A23" s="45" t="s">
        <v>59</v>
      </c>
      <c r="B23" s="46"/>
      <c r="C23" s="46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1" t="s">
        <v>60</v>
      </c>
    </row>
  </sheetData>
  <sheetProtection/>
  <mergeCells count="17">
    <mergeCell ref="E3:G3"/>
    <mergeCell ref="H3:N3"/>
    <mergeCell ref="F4:G4"/>
    <mergeCell ref="A3:A5"/>
    <mergeCell ref="B3:B5"/>
    <mergeCell ref="N4:N5"/>
    <mergeCell ref="M4:M5"/>
    <mergeCell ref="A1:O1"/>
    <mergeCell ref="O3:O5"/>
    <mergeCell ref="A23:C23"/>
    <mergeCell ref="C4:C5"/>
    <mergeCell ref="D4:D5"/>
    <mergeCell ref="E4:E5"/>
    <mergeCell ref="I4:J4"/>
    <mergeCell ref="K4:L4"/>
    <mergeCell ref="O12:O14"/>
    <mergeCell ref="C3:D3"/>
  </mergeCells>
  <printOptions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2021-03-02T10:17:04Z</dcterms:modified>
  <cp:category/>
  <cp:version/>
  <cp:contentType/>
  <cp:contentStatus/>
</cp:coreProperties>
</file>